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nta4u.sharepoint.com/Shared Documents/מחשבונים/"/>
    </mc:Choice>
  </mc:AlternateContent>
  <xr:revisionPtr revIDLastSave="27" documentId="8_{F1862D1B-AD67-46BA-BE0B-2EF88B59ACF5}" xr6:coauthVersionLast="47" xr6:coauthVersionMax="47" xr10:uidLastSave="{DECA62BD-DD98-4B65-AFA1-586B808D9EC8}"/>
  <workbookProtection workbookPassword="DEF6" lockStructure="1"/>
  <bookViews>
    <workbookView xWindow="-28920" yWindow="-120" windowWidth="29040" windowHeight="15840" xr2:uid="{00000000-000D-0000-FFFF-FFFF00000000}"/>
  </bookViews>
  <sheets>
    <sheet name="סימולטור זכאות" sheetId="1" r:id="rId1"/>
    <sheet name="גיליון2" sheetId="2" state="hidden" r:id="rId2"/>
  </sheets>
  <definedNames>
    <definedName name="טסט">'סימולטור זכאות'!#REF!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G3" i="1" l="1"/>
  <c r="E15" i="1" l="1"/>
  <c r="E17" i="1" l="1"/>
  <c r="E14" i="1" l="1"/>
  <c r="C9" i="1" l="1"/>
  <c r="D9" i="1" s="1"/>
  <c r="E9" i="1" s="1"/>
  <c r="E11" i="1" s="1"/>
</calcChain>
</file>

<file path=xl/sharedStrings.xml><?xml version="1.0" encoding="utf-8"?>
<sst xmlns="http://schemas.openxmlformats.org/spreadsheetml/2006/main" count="24" uniqueCount="21">
  <si>
    <t>מספר שנות נישואין בשנים שלמות</t>
  </si>
  <si>
    <t>מספר שנות נישואין</t>
  </si>
  <si>
    <t>מספר ילדים רווקים עד גיל 21 כולל הריון מעל חודש חמישי</t>
  </si>
  <si>
    <t>מספר אחים ואחיות של הבעל והאשה שהם אזרחי ישראל ותושבי הארץ</t>
  </si>
  <si>
    <t>מספר חודשי שירות צבאי ולאומי, עד 36 לבעל ועד 24 לאשה</t>
  </si>
  <si>
    <t>ניקוד</t>
  </si>
  <si>
    <t>זכאות בסיסית</t>
  </si>
  <si>
    <t>תוספת שירות צבאי</t>
  </si>
  <si>
    <t>סכום זכאות</t>
  </si>
  <si>
    <t>נושא</t>
  </si>
  <si>
    <t>כמות</t>
  </si>
  <si>
    <t>* הסימולטור אינו לוקח בחשבון זכאות יחודית לנכים.</t>
  </si>
  <si>
    <t>* הסימולטור אינו לוקח בחשבון זכאות יוצאי אתיופיה, רווקים, גרושים ומקרים מיוחדים.</t>
  </si>
  <si>
    <t>* הסימולטור אינו לוקח בחשבון מענקים/הלוואות מקום ותוספות ישוביות מיוחדות.</t>
  </si>
  <si>
    <t>פקס. 09-9597567</t>
  </si>
  <si>
    <t>* תחשיב זה הינו לקבלת אומדן בלבד ואין להתבסס עליו, הנתונים העדכניים והמחייבים הינם עפ"י המוגדר על ידי משרד השיכון.</t>
  </si>
  <si>
    <t>מספר אחים ואחיות של הבעל  שהם אזרחי ישראל ותושבי הארץ</t>
  </si>
  <si>
    <t>מספר אחים ואחיות של האשה שהם אזרחי ישראל ותושבי הארץ</t>
  </si>
  <si>
    <t>יגאל אלון 159, תל-אביב</t>
  </si>
  <si>
    <t>טל. 072-2797979</t>
  </si>
  <si>
    <t>סימולטור זכאות אישית משרד השיכון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</si>
</sst>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-* #,##0.00_-;\-* #,##0.00_-;_-* &quot;-&quot;??_-;_-@_-"/>
  </numFmts>
  <fonts count="1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b/>
      <sz val="11"/>
      <color rgb="FF00B050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0"/>
      <name val="Arial"/>
      <family val="2"/>
    </font>
    <font>
      <sz val="10"/>
      <color theme="0" tint="-0.499984740745262"/>
      <name val="Arial"/>
      <family val="2"/>
      <charset val="177"/>
      <scheme val="minor"/>
    </font>
    <font>
      <b/>
      <sz val="15"/>
      <color theme="1"/>
      <name val="Arial"/>
      <family val="2"/>
      <charset val="177"/>
      <scheme val="minor"/>
    </font>
    <font>
      <b/>
      <sz val="11"/>
      <color rgb="FFFFD002"/>
      <name val="Arial"/>
      <family val="2"/>
      <scheme val="minor"/>
    </font>
    <font>
      <b/>
      <sz val="14"/>
      <color rgb="FFFFD002"/>
      <name val="Arial"/>
      <family val="2"/>
      <scheme val="minor"/>
    </font>
    <font>
      <sz val="11"/>
      <color rgb="FFFFD00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>
        <stop position="0">
          <color theme="0"/>
        </stop>
        <stop position="1">
          <color theme="1"/>
        </stop>
      </gradientFill>
    </fill>
    <fill>
      <gradientFill type="path" top="1" bottom="1">
        <stop position="0">
          <color theme="0"/>
        </stop>
        <stop position="1">
          <color theme="1"/>
        </stop>
      </gradient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horizontal="right" vertical="center" readingOrder="2"/>
    </xf>
    <xf numFmtId="0" fontId="0" fillId="2" borderId="0" xfId="0" applyFill="1" applyBorder="1" applyAlignment="1">
      <alignment horizontal="right" wrapText="1" readingOrder="2"/>
    </xf>
    <xf numFmtId="0" fontId="6" fillId="2" borderId="0" xfId="0" applyFont="1" applyFill="1" applyBorder="1" applyAlignment="1">
      <alignment horizontal="right" wrapText="1" readingOrder="2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2" borderId="0" xfId="0" applyFont="1" applyFill="1" applyBorder="1" applyProtection="1">
      <protection hidden="1"/>
    </xf>
    <xf numFmtId="3" fontId="5" fillId="2" borderId="0" xfId="0" applyNumberFormat="1" applyFont="1" applyFill="1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 readingOrder="2"/>
      <protection hidden="1"/>
    </xf>
    <xf numFmtId="0" fontId="2" fillId="2" borderId="0" xfId="0" applyFont="1" applyFill="1" applyBorder="1" applyAlignment="1" applyProtection="1">
      <alignment horizontal="right" vertical="center" readingOrder="2"/>
      <protection hidden="1"/>
    </xf>
    <xf numFmtId="0" fontId="0" fillId="0" borderId="0" xfId="0" applyBorder="1"/>
    <xf numFmtId="0" fontId="0" fillId="2" borderId="14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17" xfId="0" applyFill="1" applyBorder="1"/>
    <xf numFmtId="14" fontId="1" fillId="2" borderId="0" xfId="0" applyNumberFormat="1" applyFont="1" applyFill="1" applyBorder="1"/>
    <xf numFmtId="0" fontId="6" fillId="2" borderId="0" xfId="0" applyFont="1" applyFill="1" applyBorder="1" applyAlignment="1">
      <alignment horizontal="right" readingOrder="2"/>
    </xf>
    <xf numFmtId="0" fontId="0" fillId="2" borderId="13" xfId="0" applyFill="1" applyBorder="1" applyProtection="1"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17" xfId="0" applyFill="1" applyBorder="1" applyProtection="1">
      <protection hidden="1"/>
    </xf>
    <xf numFmtId="0" fontId="0" fillId="0" borderId="13" xfId="0" applyBorder="1" applyProtection="1"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0" xfId="0" applyFill="1"/>
    <xf numFmtId="0" fontId="1" fillId="0" borderId="1" xfId="0" applyFont="1" applyBorder="1" applyAlignment="1" applyProtection="1">
      <alignment horizontal="center"/>
      <protection hidden="1"/>
    </xf>
    <xf numFmtId="0" fontId="1" fillId="0" borderId="8" xfId="0" applyFont="1" applyBorder="1" applyProtection="1">
      <protection hidden="1"/>
    </xf>
    <xf numFmtId="0" fontId="1" fillId="0" borderId="2" xfId="0" applyFont="1" applyBorder="1" applyProtection="1">
      <protection hidden="1"/>
    </xf>
    <xf numFmtId="3" fontId="10" fillId="3" borderId="5" xfId="0" applyNumberFormat="1" applyFont="1" applyFill="1" applyBorder="1" applyAlignment="1" applyProtection="1">
      <alignment horizontal="center"/>
      <protection hidden="1"/>
    </xf>
    <xf numFmtId="3" fontId="10" fillId="3" borderId="9" xfId="0" applyNumberFormat="1" applyFont="1" applyFill="1" applyBorder="1" applyAlignment="1" applyProtection="1">
      <alignment horizontal="center"/>
      <protection hidden="1"/>
    </xf>
    <xf numFmtId="3" fontId="10" fillId="3" borderId="6" xfId="0" applyNumberFormat="1" applyFont="1" applyFill="1" applyBorder="1" applyAlignment="1" applyProtection="1">
      <alignment horizontal="center"/>
      <protection hidden="1"/>
    </xf>
    <xf numFmtId="0" fontId="11" fillId="4" borderId="18" xfId="0" applyFont="1" applyFill="1" applyBorder="1" applyAlignment="1" applyProtection="1">
      <protection hidden="1"/>
    </xf>
    <xf numFmtId="0" fontId="12" fillId="4" borderId="19" xfId="0" applyFont="1" applyFill="1" applyBorder="1" applyAlignment="1"/>
    <xf numFmtId="3" fontId="11" fillId="4" borderId="20" xfId="0" applyNumberFormat="1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 vertical="center" readingOrder="2"/>
      <protection hidden="1"/>
    </xf>
  </cellXfs>
  <cellStyles count="8">
    <cellStyle name="Comma 2" xfId="6" xr:uid="{00000000-0005-0000-0000-000000000000}"/>
    <cellStyle name="Comma 3" xfId="3" xr:uid="{00000000-0005-0000-0000-000001000000}"/>
    <cellStyle name="Normal" xfId="0" builtinId="0"/>
    <cellStyle name="Normal 2" xfId="5" xr:uid="{00000000-0005-0000-0000-000003000000}"/>
    <cellStyle name="Normal 3" xfId="1" xr:uid="{00000000-0005-0000-0000-000004000000}"/>
    <cellStyle name="Percent 2" xfId="4" xr:uid="{00000000-0005-0000-0000-000005000000}"/>
    <cellStyle name="Percent 3" xfId="7" xr:uid="{00000000-0005-0000-0000-000006000000}"/>
    <cellStyle name="Percent 4" xfId="2" xr:uid="{00000000-0005-0000-0000-000007000000}"/>
  </cellStyles>
  <dxfs count="0"/>
  <tableStyles count="0" defaultTableStyle="TableStyleMedium2" defaultPivotStyle="PivotStyleLight16"/>
  <colors>
    <mruColors>
      <color rgb="FFFFD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27</xdr:row>
      <xdr:rowOff>95250</xdr:rowOff>
    </xdr:from>
    <xdr:to>
      <xdr:col>7</xdr:col>
      <xdr:colOff>219075</xdr:colOff>
      <xdr:row>27</xdr:row>
      <xdr:rowOff>95250</xdr:rowOff>
    </xdr:to>
    <xdr:cxnSp macro="">
      <xdr:nvCxnSpPr>
        <xdr:cNvPr id="4" name="מחבר יש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1230708425" y="5991225"/>
          <a:ext cx="6638925" cy="0"/>
        </a:xfrm>
        <a:prstGeom prst="line">
          <a:avLst/>
        </a:prstGeom>
        <a:ln w="12700">
          <a:solidFill>
            <a:srgbClr val="00924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342900</xdr:colOff>
      <xdr:row>1</xdr:row>
      <xdr:rowOff>161925</xdr:rowOff>
    </xdr:from>
    <xdr:to>
      <xdr:col>2</xdr:col>
      <xdr:colOff>1276694</xdr:colOff>
      <xdr:row>4</xdr:row>
      <xdr:rowOff>28575</xdr:rowOff>
    </xdr:to>
    <xdr:pic>
      <xdr:nvPicPr>
        <xdr:cNvPr id="5" name="תמונה 4">
          <a:extLst>
            <a:ext uri="{FF2B5EF4-FFF2-40B4-BE49-F238E27FC236}">
              <a16:creationId xmlns:a16="http://schemas.microsoft.com/office/drawing/2014/main" id="{7A85FBB7-612F-4915-B054-4524A17D4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546906" y="352425"/>
          <a:ext cx="1314794" cy="542925"/>
        </a:xfrm>
        <a:prstGeom prst="rect">
          <a:avLst/>
        </a:prstGeom>
      </xdr:spPr>
    </xdr:pic>
    <xdr:clientData/>
  </xdr:twoCellAnchor>
  <xdr:twoCellAnchor editAs="oneCell">
    <xdr:from>
      <xdr:col>5</xdr:col>
      <xdr:colOff>781051</xdr:colOff>
      <xdr:row>12</xdr:row>
      <xdr:rowOff>76200</xdr:rowOff>
    </xdr:from>
    <xdr:to>
      <xdr:col>6</xdr:col>
      <xdr:colOff>942976</xdr:colOff>
      <xdr:row>16</xdr:row>
      <xdr:rowOff>126258</xdr:rowOff>
    </xdr:to>
    <xdr:pic>
      <xdr:nvPicPr>
        <xdr:cNvPr id="9" name="תמונה 8">
          <a:extLst>
            <a:ext uri="{FF2B5EF4-FFF2-40B4-BE49-F238E27FC236}">
              <a16:creationId xmlns:a16="http://schemas.microsoft.com/office/drawing/2014/main" id="{F93450C1-B5A5-478C-AC7F-B148D8BC6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194199" y="2533650"/>
          <a:ext cx="1038225" cy="1145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rightToLeft="1" tabSelected="1" zoomScaleNormal="100" workbookViewId="0">
      <selection activeCell="C18" sqref="C18"/>
    </sheetView>
  </sheetViews>
  <sheetFormatPr defaultRowHeight="14.25" x14ac:dyDescent="0.2"/>
  <cols>
    <col min="1" max="1" width="1.875" customWidth="1"/>
    <col min="2" max="2" width="5" customWidth="1"/>
    <col min="3" max="3" width="33.5" customWidth="1"/>
    <col min="4" max="4" width="13.875" customWidth="1"/>
    <col min="5" max="5" width="15.75" bestFit="1" customWidth="1"/>
    <col min="6" max="6" width="11.5" bestFit="1" customWidth="1"/>
    <col min="7" max="7" width="15.875" customWidth="1"/>
    <col min="8" max="8" width="3.5" customWidth="1"/>
  </cols>
  <sheetData>
    <row r="1" spans="2:8" ht="15" thickBot="1" x14ac:dyDescent="0.25"/>
    <row r="2" spans="2:8" x14ac:dyDescent="0.2">
      <c r="B2" s="23"/>
      <c r="C2" s="24"/>
      <c r="D2" s="24"/>
      <c r="E2" s="24"/>
      <c r="F2" s="24"/>
      <c r="G2" s="24"/>
      <c r="H2" s="25"/>
    </row>
    <row r="3" spans="2:8" ht="19.5" x14ac:dyDescent="0.3">
      <c r="B3" s="26"/>
      <c r="C3" s="41"/>
      <c r="D3" s="42"/>
      <c r="E3" s="41"/>
      <c r="F3" s="6"/>
      <c r="G3" s="28">
        <f ca="1">NOW()</f>
        <v>44465.469090740742</v>
      </c>
      <c r="H3" s="27"/>
    </row>
    <row r="4" spans="2:8" ht="19.5" x14ac:dyDescent="0.3">
      <c r="B4" s="26"/>
      <c r="C4" s="6"/>
      <c r="D4" s="42" t="s">
        <v>20</v>
      </c>
      <c r="E4" s="6"/>
      <c r="F4" s="6"/>
      <c r="G4" s="6"/>
      <c r="H4" s="27"/>
    </row>
    <row r="5" spans="2:8" x14ac:dyDescent="0.2">
      <c r="B5" s="26"/>
      <c r="C5" s="6"/>
      <c r="D5" s="6"/>
      <c r="E5" s="6"/>
      <c r="F5" s="6"/>
      <c r="G5" s="6"/>
      <c r="H5" s="27"/>
    </row>
    <row r="6" spans="2:8" x14ac:dyDescent="0.2">
      <c r="B6" s="26"/>
      <c r="C6" s="6"/>
      <c r="D6" s="6"/>
      <c r="E6" s="6"/>
      <c r="F6" s="6"/>
      <c r="G6" s="6"/>
      <c r="H6" s="27"/>
    </row>
    <row r="7" spans="2:8" ht="15" thickBot="1" x14ac:dyDescent="0.25">
      <c r="B7" s="26"/>
      <c r="C7" s="22"/>
      <c r="D7" s="6"/>
      <c r="E7" s="6"/>
      <c r="F7" s="6"/>
      <c r="G7" s="6"/>
      <c r="H7" s="27"/>
    </row>
    <row r="8" spans="2:8" ht="15" x14ac:dyDescent="0.25">
      <c r="B8" s="26"/>
      <c r="C8" s="44" t="s">
        <v>5</v>
      </c>
      <c r="D8" s="45" t="s">
        <v>6</v>
      </c>
      <c r="E8" s="46" t="s">
        <v>7</v>
      </c>
      <c r="F8" s="43"/>
      <c r="G8" s="43"/>
      <c r="H8" s="27"/>
    </row>
    <row r="9" spans="2:8" ht="15.75" thickBot="1" x14ac:dyDescent="0.3">
      <c r="B9" s="26"/>
      <c r="C9" s="47">
        <f>E14+E15+E16+E17</f>
        <v>750</v>
      </c>
      <c r="D9" s="48" t="str">
        <f>IF(C9&gt;2200,"161665",IF(C9&gt;2099,"150720",IF(C9&gt;1999,"139825",IF(C9&gt;1899,"128930",IF(C9&gt;1799,"117985",IF(C9&gt;1699,"107090",IF(C9&gt;1599,"96190",IF(C9&gt;1499,"85250",IF(C9&gt;1399,"74350",IF(C9&gt;999,"62400",IF(C9&gt;598,"54240",IF(C9&gt;29,"לא זכאי"))))))))))))</f>
        <v>54240</v>
      </c>
      <c r="E9" s="49">
        <f>IFERROR((D9*D18/100),0)</f>
        <v>19526.400000000001</v>
      </c>
      <c r="F9" s="43"/>
      <c r="G9" s="43"/>
      <c r="H9" s="27"/>
    </row>
    <row r="10" spans="2:8" ht="15.75" thickBot="1" x14ac:dyDescent="0.3">
      <c r="B10" s="26"/>
      <c r="C10" s="13"/>
      <c r="D10" s="13"/>
      <c r="E10" s="14"/>
      <c r="F10" s="43"/>
      <c r="G10" s="43"/>
      <c r="H10" s="27"/>
    </row>
    <row r="11" spans="2:8" ht="18.75" thickBot="1" x14ac:dyDescent="0.3">
      <c r="B11" s="26"/>
      <c r="C11" s="50" t="s">
        <v>8</v>
      </c>
      <c r="D11" s="51"/>
      <c r="E11" s="52">
        <f>IFERROR(E9+D9,0)</f>
        <v>73766.399999999994</v>
      </c>
      <c r="F11" s="43"/>
      <c r="G11" s="43"/>
      <c r="H11" s="27"/>
    </row>
    <row r="12" spans="2:8" ht="16.5" thickBot="1" x14ac:dyDescent="0.3">
      <c r="B12" s="26"/>
      <c r="C12" s="6"/>
      <c r="D12" s="6"/>
      <c r="E12" s="15"/>
      <c r="F12" s="16"/>
      <c r="G12" s="17"/>
      <c r="H12" s="27"/>
    </row>
    <row r="13" spans="2:8" ht="15" x14ac:dyDescent="0.25">
      <c r="B13" s="26"/>
      <c r="C13" s="4" t="s">
        <v>9</v>
      </c>
      <c r="D13" s="5" t="s">
        <v>10</v>
      </c>
      <c r="E13" s="18" t="s">
        <v>5</v>
      </c>
      <c r="F13" s="14"/>
      <c r="G13" s="14"/>
      <c r="H13" s="27"/>
    </row>
    <row r="14" spans="2:8" x14ac:dyDescent="0.2">
      <c r="B14" s="26"/>
      <c r="C14" s="2" t="s">
        <v>0</v>
      </c>
      <c r="D14" s="11">
        <v>5</v>
      </c>
      <c r="E14" s="19" t="str">
        <f>IF(D14=0,"30",IF(D14=1,"250",IF(D14=2,"300",IF(D14=3,"350",IF(D14=4,"400",IF(D14=5,"450",IF(D14=6,"500",IF(D14=7,"550",IF(D14=8,"600",IF(D14=9,"650",IF(D14=10,"700",IF(D14=11,"750",IF(D14=12,"800",IF(D14=13,"850",IF(D14=14,"900",IF(D14=15,"950",IF(D14=16,"1000",IF(D14=17,"1050",IF(D14=18,"1100",IF(D14=19,"1150",IF(D14=20,"1200",IF(D14=21,"1250",IF(D14=22,"1300",IF(D14=23,"1350",IF(D14=24,"1400",IF(D14=25,"1450",IF(D14=26,"1500",IF(D14=27,"1550",IF(D14=28,"1600",IF(D14=29,"1650",IF(D14=30,"1700")))))))))))))))))))))))))))))))</f>
        <v>450</v>
      </c>
      <c r="F14" s="14"/>
      <c r="G14" s="14"/>
      <c r="H14" s="27"/>
    </row>
    <row r="15" spans="2:8" ht="28.5" x14ac:dyDescent="0.2">
      <c r="B15" s="26"/>
      <c r="C15" s="2" t="s">
        <v>2</v>
      </c>
      <c r="D15" s="11">
        <v>0</v>
      </c>
      <c r="E15" s="20" t="str">
        <f>IF(D15=0,"0",IF(D15=1,"350",IF(D15=2,"500",IF(D15=3,"650",IF(D15=4,"800",IF(D15=5,"900",IF(D15=6,"1100",IF(D15=7,"1200",IF(D15=8,"1300",IF(D15=9,"1400",IF(D15=10,"1500",IF(D15=11,"1600",IF(D15=12,"1700",IF(D15=13,"1800",IF(D15=14,"1900",IF(D15=15,"2000"))))))))))))))))</f>
        <v>0</v>
      </c>
      <c r="F15" s="14"/>
      <c r="G15" s="14"/>
      <c r="H15" s="27"/>
    </row>
    <row r="16" spans="2:8" ht="28.5" x14ac:dyDescent="0.2">
      <c r="B16" s="26"/>
      <c r="C16" s="2" t="s">
        <v>16</v>
      </c>
      <c r="D16" s="11">
        <v>3</v>
      </c>
      <c r="E16" s="20" t="str">
        <f>IF(D16=0,"0",IF(D16=1,"50",IF(D16=2,"100",IF(D16=3,"150",IF(D16=4,"400",IF(D16=5,"600",IF(D16=6,"650",IF(D16=7,"700",IF(D16=8,"750",IF(D16=9,"800",IF(D16=10,"850",IF(D16=11,"900",IF(D16=12,"950",IF(D16=13,"1000",IF(D16=14,"1050",IF(D16=15,"1100",IF(D16=16,"1150",IF(D16=17,"1200",IF(D16=18,"1250",IF(D16=19,"1300",IF(D16=20,"1350")))))))))))))))))))))</f>
        <v>150</v>
      </c>
      <c r="F16" s="14"/>
      <c r="G16" s="14"/>
      <c r="H16" s="27"/>
    </row>
    <row r="17" spans="2:8" ht="28.5" customHeight="1" x14ac:dyDescent="0.2">
      <c r="B17" s="26"/>
      <c r="C17" s="2" t="s">
        <v>17</v>
      </c>
      <c r="D17" s="11">
        <v>3</v>
      </c>
      <c r="E17" s="20" t="str">
        <f>IF(D17=0,"0",IF(D17=1,"50",IF(D17=2,"100",IF(D17=3,"150",IF(D17=4,"400",IF(D17=5,"600",IF(D17=6,"650",IF(D17=7,"700",IF(D17=8,"750",IF(D17=9,"800",IF(D17=10,"850",IF(D17=11,"900",IF(D17=12,"950",IF(D17=13,"1000",IF(D17=14,"1050",IF(D17=15,"1100",IF(D17=16,"1150",IF(D17=17,"1200",IF(D17=18,"1250",IF(D17=19,"1300",IF(D17=20,"1350")))))))))))))))))))))</f>
        <v>150</v>
      </c>
      <c r="G17" s="14"/>
      <c r="H17" s="27"/>
    </row>
    <row r="18" spans="2:8" ht="29.25" thickBot="1" x14ac:dyDescent="0.25">
      <c r="B18" s="26"/>
      <c r="C18" s="3" t="s">
        <v>4</v>
      </c>
      <c r="D18" s="12">
        <v>36</v>
      </c>
      <c r="E18" s="53"/>
      <c r="F18" s="14"/>
      <c r="G18" s="14"/>
      <c r="H18" s="27"/>
    </row>
    <row r="19" spans="2:8" ht="15" x14ac:dyDescent="0.2">
      <c r="B19" s="26"/>
      <c r="C19" s="7"/>
      <c r="D19" s="6"/>
      <c r="E19" s="21"/>
      <c r="F19" s="14"/>
      <c r="G19" s="14"/>
      <c r="H19" s="27"/>
    </row>
    <row r="20" spans="2:8" ht="15" x14ac:dyDescent="0.2">
      <c r="B20" s="26"/>
      <c r="C20" s="7"/>
      <c r="D20" s="6"/>
      <c r="E20" s="21"/>
      <c r="F20" s="14"/>
      <c r="G20" s="14"/>
      <c r="H20" s="27"/>
    </row>
    <row r="21" spans="2:8" ht="15" x14ac:dyDescent="0.2">
      <c r="B21" s="26"/>
      <c r="C21" s="7"/>
      <c r="D21" s="6"/>
      <c r="E21" s="21"/>
      <c r="F21" s="14"/>
      <c r="G21" s="14"/>
      <c r="H21" s="27"/>
    </row>
    <row r="22" spans="2:8" ht="15" x14ac:dyDescent="0.2">
      <c r="B22" s="26"/>
      <c r="C22" s="7"/>
      <c r="D22" s="6"/>
      <c r="E22" s="21"/>
      <c r="F22" s="14"/>
      <c r="G22" s="14"/>
      <c r="H22" s="27"/>
    </row>
    <row r="23" spans="2:8" ht="15" x14ac:dyDescent="0.2">
      <c r="B23" s="26"/>
      <c r="C23" s="29" t="s">
        <v>13</v>
      </c>
      <c r="D23" s="6"/>
      <c r="E23" s="21"/>
      <c r="F23" s="14"/>
      <c r="G23" s="14"/>
      <c r="H23" s="27"/>
    </row>
    <row r="24" spans="2:8" ht="15" x14ac:dyDescent="0.2">
      <c r="B24" s="26"/>
      <c r="C24" s="29" t="s">
        <v>12</v>
      </c>
      <c r="D24" s="6"/>
      <c r="E24" s="8"/>
      <c r="F24" s="6"/>
      <c r="G24" s="6"/>
      <c r="H24" s="27"/>
    </row>
    <row r="25" spans="2:8" ht="13.5" customHeight="1" x14ac:dyDescent="0.2">
      <c r="B25" s="26"/>
      <c r="C25" s="10" t="s">
        <v>11</v>
      </c>
      <c r="D25" s="6"/>
      <c r="E25" s="6"/>
      <c r="F25" s="6"/>
      <c r="G25" s="6"/>
      <c r="H25" s="27"/>
    </row>
    <row r="26" spans="2:8" x14ac:dyDescent="0.2">
      <c r="B26" s="26"/>
      <c r="C26" s="9"/>
      <c r="D26" s="6"/>
      <c r="E26" s="6"/>
      <c r="F26" s="6"/>
      <c r="G26" s="6"/>
      <c r="H26" s="27"/>
    </row>
    <row r="27" spans="2:8" x14ac:dyDescent="0.2">
      <c r="B27" s="26"/>
      <c r="C27" s="29" t="s">
        <v>15</v>
      </c>
      <c r="D27" s="6"/>
      <c r="E27" s="6"/>
      <c r="F27" s="6"/>
      <c r="G27" s="6"/>
      <c r="H27" s="27"/>
    </row>
    <row r="28" spans="2:8" x14ac:dyDescent="0.2">
      <c r="B28" s="30"/>
      <c r="C28" s="31"/>
      <c r="D28" s="14"/>
      <c r="E28" s="14"/>
      <c r="F28" s="14"/>
      <c r="G28" s="14"/>
      <c r="H28" s="32"/>
    </row>
    <row r="29" spans="2:8" x14ac:dyDescent="0.2">
      <c r="B29" s="33"/>
      <c r="C29" s="34" t="s">
        <v>18</v>
      </c>
      <c r="D29" s="35" t="s">
        <v>19</v>
      </c>
      <c r="E29" s="36"/>
      <c r="F29" s="35" t="s">
        <v>14</v>
      </c>
      <c r="G29" s="37"/>
      <c r="H29" s="32"/>
    </row>
    <row r="30" spans="2:8" ht="15" thickBot="1" x14ac:dyDescent="0.25">
      <c r="B30" s="38"/>
      <c r="C30" s="39"/>
      <c r="D30" s="39"/>
      <c r="E30" s="39"/>
      <c r="F30" s="39"/>
      <c r="G30" s="39"/>
      <c r="H30" s="40"/>
    </row>
  </sheetData>
  <sheetProtection algorithmName="SHA-512" hashValue="GDRcEVve8m3IwQqxw1UZrqO6nt24PN6W8q4P4pJ/VAPpJfifMlZ5+wmGiKt2P5GR6esgW6xCZQSNGeYjwLjvyA==" saltValue="9CJ861kF7oVZugECrxiOJg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C11:D11"/>
  </mergeCells>
  <dataValidations count="4">
    <dataValidation type="whole" allowBlank="1" showInputMessage="1" showErrorMessage="1" sqref="D30:D46 D22:D27" xr:uid="{00000000-0002-0000-0000-000000000000}">
      <formula1>D23</formula1>
      <formula2>D52</formula2>
    </dataValidation>
    <dataValidation type="whole" allowBlank="1" showInputMessage="1" showErrorMessage="1" sqref="D28" xr:uid="{00000000-0002-0000-0000-000001000000}">
      <formula1>#REF!</formula1>
      <formula2>D58</formula2>
    </dataValidation>
    <dataValidation type="whole" allowBlank="1" showInputMessage="1" showErrorMessage="1" sqref="D19:D20" xr:uid="{00000000-0002-0000-0000-000002000000}">
      <formula1>D22</formula1>
      <formula2>D51</formula2>
    </dataValidation>
    <dataValidation type="whole" allowBlank="1" showInputMessage="1" showErrorMessage="1" sqref="D21" xr:uid="{00000000-0002-0000-0000-000003000000}">
      <formula1>D23</formula1>
      <formula2>D52</formula2>
    </dataValidation>
  </dataValidations>
  <pageMargins left="0.7" right="0.7" top="0.75" bottom="0.75" header="0.3" footer="0.3"/>
  <pageSetup paperSize="9" scale="88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מספר שנות נישואין בשנים שלמות" xr:uid="{00000000-0002-0000-0000-000004000000}">
          <x14:formula1>
            <xm:f>גיליון2!$I$4:$I$34</xm:f>
          </x14:formula1>
          <xm:sqref>D14</xm:sqref>
        </x14:dataValidation>
        <x14:dataValidation type="list" allowBlank="1" showInputMessage="1" showErrorMessage="1" xr:uid="{00000000-0002-0000-0000-000005000000}">
          <x14:formula1>
            <xm:f>גיליון2!$K$4:$K$19</xm:f>
          </x14:formula1>
          <xm:sqref>D15:D16</xm:sqref>
        </x14:dataValidation>
        <x14:dataValidation type="list" allowBlank="1" showInputMessage="1" showErrorMessage="1" xr:uid="{00000000-0002-0000-0000-000006000000}">
          <x14:formula1>
            <xm:f>גיליון2!$L$4:$L$24</xm:f>
          </x14:formula1>
          <xm:sqref>D17</xm:sqref>
        </x14:dataValidation>
        <x14:dataValidation type="list" allowBlank="1" showInputMessage="1" showErrorMessage="1" xr:uid="{00000000-0002-0000-0000-000007000000}">
          <x14:formula1>
            <xm:f>גיליון2!$M$4:$M$64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3:M64"/>
  <sheetViews>
    <sheetView rightToLeft="1" workbookViewId="0">
      <selection activeCell="D11" sqref="D11"/>
    </sheetView>
  </sheetViews>
  <sheetFormatPr defaultRowHeight="14.25" x14ac:dyDescent="0.2"/>
  <cols>
    <col min="11" max="11" width="22.375" customWidth="1"/>
    <col min="12" max="12" width="27.5" customWidth="1"/>
    <col min="13" max="13" width="24.625" customWidth="1"/>
  </cols>
  <sheetData>
    <row r="3" spans="8:13" ht="35.25" customHeight="1" x14ac:dyDescent="0.2">
      <c r="I3" t="s">
        <v>1</v>
      </c>
      <c r="K3" s="1" t="s">
        <v>2</v>
      </c>
      <c r="L3" s="1" t="s">
        <v>3</v>
      </c>
      <c r="M3" s="1" t="s">
        <v>4</v>
      </c>
    </row>
    <row r="4" spans="8:13" x14ac:dyDescent="0.2">
      <c r="H4">
        <v>0</v>
      </c>
      <c r="I4">
        <v>0</v>
      </c>
      <c r="K4">
        <v>0</v>
      </c>
      <c r="L4">
        <v>0</v>
      </c>
      <c r="M4">
        <v>60</v>
      </c>
    </row>
    <row r="5" spans="8:13" x14ac:dyDescent="0.2">
      <c r="H5">
        <v>350</v>
      </c>
      <c r="I5">
        <v>1</v>
      </c>
      <c r="K5">
        <v>1</v>
      </c>
      <c r="L5">
        <v>1</v>
      </c>
      <c r="M5">
        <v>59</v>
      </c>
    </row>
    <row r="6" spans="8:13" x14ac:dyDescent="0.2">
      <c r="H6">
        <v>500</v>
      </c>
      <c r="I6">
        <v>2</v>
      </c>
      <c r="K6">
        <v>2</v>
      </c>
      <c r="L6">
        <v>2</v>
      </c>
      <c r="M6">
        <v>58</v>
      </c>
    </row>
    <row r="7" spans="8:13" x14ac:dyDescent="0.2">
      <c r="I7">
        <v>3</v>
      </c>
      <c r="K7">
        <v>3</v>
      </c>
      <c r="L7">
        <v>3</v>
      </c>
      <c r="M7">
        <v>57</v>
      </c>
    </row>
    <row r="8" spans="8:13" x14ac:dyDescent="0.2">
      <c r="I8">
        <v>4</v>
      </c>
      <c r="K8">
        <v>4</v>
      </c>
      <c r="L8">
        <v>4</v>
      </c>
      <c r="M8">
        <v>56</v>
      </c>
    </row>
    <row r="9" spans="8:13" x14ac:dyDescent="0.2">
      <c r="I9">
        <v>5</v>
      </c>
      <c r="K9">
        <v>5</v>
      </c>
      <c r="L9">
        <v>5</v>
      </c>
      <c r="M9">
        <v>55</v>
      </c>
    </row>
    <row r="10" spans="8:13" x14ac:dyDescent="0.2">
      <c r="I10">
        <v>6</v>
      </c>
      <c r="K10">
        <v>6</v>
      </c>
      <c r="L10">
        <v>6</v>
      </c>
      <c r="M10">
        <v>54</v>
      </c>
    </row>
    <row r="11" spans="8:13" x14ac:dyDescent="0.2">
      <c r="I11">
        <v>7</v>
      </c>
      <c r="K11">
        <v>7</v>
      </c>
      <c r="L11">
        <v>7</v>
      </c>
      <c r="M11">
        <v>53</v>
      </c>
    </row>
    <row r="12" spans="8:13" x14ac:dyDescent="0.2">
      <c r="I12">
        <v>8</v>
      </c>
      <c r="K12">
        <v>8</v>
      </c>
      <c r="L12">
        <v>8</v>
      </c>
      <c r="M12">
        <v>52</v>
      </c>
    </row>
    <row r="13" spans="8:13" x14ac:dyDescent="0.2">
      <c r="I13">
        <v>9</v>
      </c>
      <c r="K13">
        <v>9</v>
      </c>
      <c r="L13">
        <v>9</v>
      </c>
      <c r="M13">
        <v>51</v>
      </c>
    </row>
    <row r="14" spans="8:13" x14ac:dyDescent="0.2">
      <c r="I14">
        <v>10</v>
      </c>
      <c r="K14">
        <v>10</v>
      </c>
      <c r="L14">
        <v>10</v>
      </c>
      <c r="M14">
        <v>50</v>
      </c>
    </row>
    <row r="15" spans="8:13" x14ac:dyDescent="0.2">
      <c r="I15">
        <v>11</v>
      </c>
      <c r="K15">
        <v>11</v>
      </c>
      <c r="L15">
        <v>11</v>
      </c>
      <c r="M15">
        <v>49</v>
      </c>
    </row>
    <row r="16" spans="8:13" x14ac:dyDescent="0.2">
      <c r="I16">
        <v>12</v>
      </c>
      <c r="K16">
        <v>12</v>
      </c>
      <c r="L16">
        <v>12</v>
      </c>
      <c r="M16">
        <v>48</v>
      </c>
    </row>
    <row r="17" spans="9:13" x14ac:dyDescent="0.2">
      <c r="I17">
        <v>13</v>
      </c>
      <c r="K17">
        <v>13</v>
      </c>
      <c r="L17">
        <v>13</v>
      </c>
      <c r="M17">
        <v>47</v>
      </c>
    </row>
    <row r="18" spans="9:13" x14ac:dyDescent="0.2">
      <c r="I18">
        <v>14</v>
      </c>
      <c r="K18">
        <v>14</v>
      </c>
      <c r="L18">
        <v>14</v>
      </c>
      <c r="M18">
        <v>46</v>
      </c>
    </row>
    <row r="19" spans="9:13" x14ac:dyDescent="0.2">
      <c r="I19">
        <v>15</v>
      </c>
      <c r="K19">
        <v>15</v>
      </c>
      <c r="L19">
        <v>15</v>
      </c>
      <c r="M19">
        <v>45</v>
      </c>
    </row>
    <row r="20" spans="9:13" x14ac:dyDescent="0.2">
      <c r="I20">
        <v>16</v>
      </c>
      <c r="L20">
        <v>16</v>
      </c>
      <c r="M20">
        <v>44</v>
      </c>
    </row>
    <row r="21" spans="9:13" x14ac:dyDescent="0.2">
      <c r="I21">
        <v>17</v>
      </c>
      <c r="L21">
        <v>17</v>
      </c>
      <c r="M21">
        <v>43</v>
      </c>
    </row>
    <row r="22" spans="9:13" x14ac:dyDescent="0.2">
      <c r="I22">
        <v>18</v>
      </c>
      <c r="L22">
        <v>18</v>
      </c>
      <c r="M22">
        <v>42</v>
      </c>
    </row>
    <row r="23" spans="9:13" x14ac:dyDescent="0.2">
      <c r="I23">
        <v>19</v>
      </c>
      <c r="L23">
        <v>19</v>
      </c>
      <c r="M23">
        <v>41</v>
      </c>
    </row>
    <row r="24" spans="9:13" x14ac:dyDescent="0.2">
      <c r="I24">
        <v>20</v>
      </c>
      <c r="L24">
        <v>20</v>
      </c>
      <c r="M24">
        <v>40</v>
      </c>
    </row>
    <row r="25" spans="9:13" x14ac:dyDescent="0.2">
      <c r="I25">
        <v>21</v>
      </c>
      <c r="M25">
        <v>39</v>
      </c>
    </row>
    <row r="26" spans="9:13" x14ac:dyDescent="0.2">
      <c r="I26">
        <v>22</v>
      </c>
      <c r="M26">
        <v>38</v>
      </c>
    </row>
    <row r="27" spans="9:13" x14ac:dyDescent="0.2">
      <c r="I27">
        <v>23</v>
      </c>
      <c r="M27">
        <v>37</v>
      </c>
    </row>
    <row r="28" spans="9:13" x14ac:dyDescent="0.2">
      <c r="I28">
        <v>24</v>
      </c>
      <c r="M28">
        <v>36</v>
      </c>
    </row>
    <row r="29" spans="9:13" x14ac:dyDescent="0.2">
      <c r="I29">
        <v>25</v>
      </c>
      <c r="M29">
        <v>35</v>
      </c>
    </row>
    <row r="30" spans="9:13" x14ac:dyDescent="0.2">
      <c r="I30">
        <v>26</v>
      </c>
      <c r="M30">
        <v>34</v>
      </c>
    </row>
    <row r="31" spans="9:13" x14ac:dyDescent="0.2">
      <c r="I31">
        <v>27</v>
      </c>
      <c r="M31">
        <v>33</v>
      </c>
    </row>
    <row r="32" spans="9:13" x14ac:dyDescent="0.2">
      <c r="I32">
        <v>28</v>
      </c>
      <c r="M32">
        <v>32</v>
      </c>
    </row>
    <row r="33" spans="9:13" x14ac:dyDescent="0.2">
      <c r="I33">
        <v>29</v>
      </c>
      <c r="M33">
        <v>31</v>
      </c>
    </row>
    <row r="34" spans="9:13" x14ac:dyDescent="0.2">
      <c r="I34">
        <v>30</v>
      </c>
      <c r="M34">
        <v>30</v>
      </c>
    </row>
    <row r="35" spans="9:13" x14ac:dyDescent="0.2">
      <c r="M35">
        <v>29</v>
      </c>
    </row>
    <row r="36" spans="9:13" x14ac:dyDescent="0.2">
      <c r="M36">
        <v>28</v>
      </c>
    </row>
    <row r="37" spans="9:13" x14ac:dyDescent="0.2">
      <c r="M37">
        <v>27</v>
      </c>
    </row>
    <row r="38" spans="9:13" x14ac:dyDescent="0.2">
      <c r="M38">
        <v>26</v>
      </c>
    </row>
    <row r="39" spans="9:13" x14ac:dyDescent="0.2">
      <c r="M39">
        <v>25</v>
      </c>
    </row>
    <row r="40" spans="9:13" x14ac:dyDescent="0.2">
      <c r="M40">
        <v>24</v>
      </c>
    </row>
    <row r="41" spans="9:13" x14ac:dyDescent="0.2">
      <c r="M41">
        <v>23</v>
      </c>
    </row>
    <row r="42" spans="9:13" x14ac:dyDescent="0.2">
      <c r="M42">
        <v>22</v>
      </c>
    </row>
    <row r="43" spans="9:13" x14ac:dyDescent="0.2">
      <c r="M43">
        <v>21</v>
      </c>
    </row>
    <row r="44" spans="9:13" x14ac:dyDescent="0.2">
      <c r="M44">
        <v>20</v>
      </c>
    </row>
    <row r="45" spans="9:13" x14ac:dyDescent="0.2">
      <c r="M45">
        <v>19</v>
      </c>
    </row>
    <row r="46" spans="9:13" x14ac:dyDescent="0.2">
      <c r="M46">
        <v>18</v>
      </c>
    </row>
    <row r="47" spans="9:13" x14ac:dyDescent="0.2">
      <c r="M47">
        <v>17</v>
      </c>
    </row>
    <row r="48" spans="9:13" x14ac:dyDescent="0.2">
      <c r="M48">
        <v>16</v>
      </c>
    </row>
    <row r="49" spans="13:13" x14ac:dyDescent="0.2">
      <c r="M49">
        <v>15</v>
      </c>
    </row>
    <row r="50" spans="13:13" x14ac:dyDescent="0.2">
      <c r="M50">
        <v>14</v>
      </c>
    </row>
    <row r="51" spans="13:13" x14ac:dyDescent="0.2">
      <c r="M51">
        <v>13</v>
      </c>
    </row>
    <row r="52" spans="13:13" x14ac:dyDescent="0.2">
      <c r="M52">
        <v>12</v>
      </c>
    </row>
    <row r="53" spans="13:13" x14ac:dyDescent="0.2">
      <c r="M53">
        <v>11</v>
      </c>
    </row>
    <row r="54" spans="13:13" x14ac:dyDescent="0.2">
      <c r="M54">
        <v>10</v>
      </c>
    </row>
    <row r="55" spans="13:13" x14ac:dyDescent="0.2">
      <c r="M55">
        <v>9</v>
      </c>
    </row>
    <row r="56" spans="13:13" x14ac:dyDescent="0.2">
      <c r="M56">
        <v>8</v>
      </c>
    </row>
    <row r="57" spans="13:13" x14ac:dyDescent="0.2">
      <c r="M57">
        <v>7</v>
      </c>
    </row>
    <row r="58" spans="13:13" x14ac:dyDescent="0.2">
      <c r="M58">
        <v>6</v>
      </c>
    </row>
    <row r="59" spans="13:13" x14ac:dyDescent="0.2">
      <c r="M59">
        <v>5</v>
      </c>
    </row>
    <row r="60" spans="13:13" x14ac:dyDescent="0.2">
      <c r="M60">
        <v>4</v>
      </c>
    </row>
    <row r="61" spans="13:13" x14ac:dyDescent="0.2">
      <c r="M61">
        <v>3</v>
      </c>
    </row>
    <row r="62" spans="13:13" x14ac:dyDescent="0.2">
      <c r="M62">
        <v>2</v>
      </c>
    </row>
    <row r="63" spans="13:13" x14ac:dyDescent="0.2">
      <c r="M63">
        <v>1</v>
      </c>
    </row>
    <row r="64" spans="13:13" x14ac:dyDescent="0.2">
      <c r="M6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7A6245B0B7295D498FA3893DFF1AC219" ma:contentTypeVersion="13" ma:contentTypeDescription="צור מסמך חדש." ma:contentTypeScope="" ma:versionID="82272d45df5b0948ac3c4c6f8743c2af">
  <xsd:schema xmlns:xsd="http://www.w3.org/2001/XMLSchema" xmlns:xs="http://www.w3.org/2001/XMLSchema" xmlns:p="http://schemas.microsoft.com/office/2006/metadata/properties" xmlns:ns2="beed850b-00fb-48f6-b9fe-1891677dfdd8" xmlns:ns3="db7b9c69-b580-4fdd-9867-9974fd80dd16" targetNamespace="http://schemas.microsoft.com/office/2006/metadata/properties" ma:root="true" ma:fieldsID="e2ceb6ace8a8dbe515e5f3f9376d4c64" ns2:_="" ns3:_="">
    <xsd:import namespace="beed850b-00fb-48f6-b9fe-1891677dfdd8"/>
    <xsd:import namespace="db7b9c69-b580-4fdd-9867-9974fd80dd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ed850b-00fb-48f6-b9fe-1891677dfd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b9c69-b580-4fdd-9867-9974fd80d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139258-ABE1-425E-B702-02FD87749DFD}">
  <ds:schemaRefs>
    <ds:schemaRef ds:uri="http://purl.org/dc/terms/"/>
    <ds:schemaRef ds:uri="http://schemas.microsoft.com/office/2006/metadata/properties"/>
    <ds:schemaRef ds:uri="db7b9c69-b580-4fdd-9867-9974fd80dd16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beed850b-00fb-48f6-b9fe-1891677dfdd8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4316B26-1203-4CE7-AE0E-6AE797BA52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27FE9-D781-48EC-A1B7-2FD5A785E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ed850b-00fb-48f6-b9fe-1891677dfdd8"/>
    <ds:schemaRef ds:uri="db7b9c69-b580-4fdd-9867-9974fd80dd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סימולטור זכאות</vt:lpstr>
      <vt:lpstr>גיליון2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Eyal</dc:creator>
  <cp:lastModifiedBy>Eyal</cp:lastModifiedBy>
  <dcterms:created xsi:type="dcterms:W3CDTF">2017-02-19T09:02:50Z</dcterms:created>
  <dcterms:modified xsi:type="dcterms:W3CDTF">2021-09-26T08:21:03Z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0x0101007A6245B0B7295D498FA3893DFF1AC219</vt:lpwstr>
  </property>
  <property fmtid="{D5CDD505-2E9C-101B-9397-08002B2CF9AE}" pid="3" name="Order">
    <vt:r8>35200</vt:r8>
  </property>
</Properties>
</file>